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e65130ab94d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é-pedido" sheetId="1" r:id="R07031b461c84463c"/>
    <x:sheet xmlns:r="http://schemas.openxmlformats.org/officeDocument/2006/relationships" name="Produtos catálogo" sheetId="2" r:id="Rbac6a6610c254515"/>
    <x:sheet xmlns:r="http://schemas.openxmlformats.org/officeDocument/2006/relationships" name="Condições comerciais" sheetId="3" r:id="Ra4175dce6a0445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R$ #,##0.00"/>
  </x:numFmts>
  <x:fonts count="5">
    <x:font>
      <x:sz val="11"/>
      <x:name val="Carlito"/>
    </x:font>
    <x:font>
      <x:sz val="11"/>
      <x:color rgb="FFE5BD6D"/>
      <x:name val="Carlito"/>
    </x:font>
    <x:font>
      <x:b/>
      <x:sz val="11"/>
      <x:color rgb="FFE5BD6D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91B1F"/>
      </x:patternFill>
    </x:fill>
    <x:fill>
      <x:patternFill patternType="solid">
        <x:fgColor rgb="FF4A3924"/>
      </x:patternFill>
    </x:fill>
  </x:fills>
  <x:borders count="2">
    <x:border/>
    <x:border/>
  </x:borders>
  <x:cellStyleXfs count="1">
    <x:xf numFmtId="0" fontId="0" fillId="0" borderId="0"/>
  </x:cellStyleXfs>
  <x:cellXfs count="1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84f57589b144ae" /><Relationship Type="http://schemas.openxmlformats.org/officeDocument/2006/relationships/theme" Target="/xl/theme/theme1.xml" Id="R06274b656e374207" /><Relationship Type="http://schemas.openxmlformats.org/officeDocument/2006/relationships/sharedStrings" Target="/xl/sharedStrings.xml" Id="R28e91456892a4e6f" /><Relationship Type="http://schemas.openxmlformats.org/officeDocument/2006/relationships/worksheet" Target="/xl/worksheets/sheet1.xml" Id="R07031b461c84463c" /><Relationship Type="http://schemas.openxmlformats.org/officeDocument/2006/relationships/worksheet" Target="/xl/worksheets/sheet2.xml" Id="Rbac6a6610c254515" /><Relationship Type="http://schemas.openxmlformats.org/officeDocument/2006/relationships/worksheet" Target="/xl/worksheets/sheet3.xml" Id="Ra4175dce6a04459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0" topLeftCell="A11" activePane="bottomLeft" state="frozen"/>
    </x:sheetView>
  </x:sheetViews>
  <x:sheetFormatPr defaultRowHeight="15"/>
  <x:cols>
    <x:col min="1" max="1" width="20" hidden="0" customWidth="1"/>
    <x:col min="2" max="2" width="40" hidden="0" customWidth="1"/>
    <x:col min="3" max="3" width="19" hidden="0" customWidth="1"/>
    <x:col min="4" max="4" width="17" hidden="0" customWidth="1"/>
    <x:col min="5" max="5" width="18" hidden="0" customWidth="1"/>
    <x:col min="6" max="6" width="14" hidden="0" customWidth="1"/>
    <x:col min="7" max="7" width="19" hidden="0" customWidth="1"/>
    <x:col min="8" max="8" width="21" hidden="0" customWidth="1"/>
    <x:col min="9" max="9" width="19" hidden="0" customWidth="1"/>
    <x:col min="10" max="10" width="23" hidden="0" customWidth="1"/>
    <x:col min="11" max="11" width="35" hidden="0" customWidth="1"/>
  </x:cols>
  <x:sheetData>
    <x:row r="1" ht="29" customHeight="1">
      <x:c r="A1" s="6" t="str">
        <x:v>P&amp;R | PRÉ-PEDIDO — TOP MIX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</x:row>
    <x:row r="2">
      <x:c r="A2" t="str">
        <x:v>PRÉ-PEDIDO — SUJEITO À CONFERÊNCIA P&amp;R E VALIDAÇÃO DO CLIENTE</x:v>
      </x:c>
    </x:row>
    <x:row r="4">
      <x:c r="A4" t="str">
        <x:v>Cliente / razão social</x:v>
      </x:c>
      <x:c r="B4" t="str"/>
    </x:row>
    <x:row r="5">
      <x:c r="A5" t="str">
        <x:v>WhatsApp</x:v>
      </x:c>
      <x:c r="B5" t="str"/>
    </x:row>
    <x:row r="6">
      <x:c r="A6" t="str">
        <x:v>Região (Elite: Sul/Sudeste ou Demais)</x:v>
      </x:c>
      <x:c r="B6" t="str">
        <x:v>Sul/Sudeste</x:v>
      </x:c>
    </x:row>
    <x:row r="7">
      <x:c r="A7" t="str">
        <x:v>Modalidade de pagamento</x:v>
      </x:c>
      <x:c r="B7" t="str">
        <x:v>Faturado</x:v>
      </x:c>
    </x:row>
    <x:row r="8">
      <x:c r="A8" t="str">
        <x:v>Pedido mínimo (R$)</x:v>
      </x:c>
      <x:c r="B8" s="14" t="n">
        <x:v>3000</x:v>
      </x:c>
    </x:row>
    <x:row r="10">
      <x:c r="A10" s="12" t="str">
        <x:v>Código</x:v>
      </x:c>
      <x:c r="B10" s="12" t="str">
        <x:v>Descrição</x:v>
      </x:c>
      <x:c r="C10" s="12" t="str">
        <x:v>Preço catálogo</x:v>
      </x:c>
      <x:c r="D10" s="12" t="str">
        <x:v>Cx master (un.)</x:v>
      </x:c>
      <x:c r="E10" s="12" t="str">
        <x:v>Múltiplo venda</x:v>
      </x:c>
      <x:c r="F10" s="12" t="str">
        <x:v>Quantidade</x:v>
      </x:c>
      <x:c r="G10" s="12" t="str">
        <x:v>Tipo caixa</x:v>
      </x:c>
      <x:c r="H10" s="12" t="str">
        <x:v>Subtotal bruto</x:v>
      </x:c>
      <x:c r="I10" s="12" t="str">
        <x:v>Desconto caixa</x:v>
      </x:c>
      <x:c r="J10" s="12" t="str">
        <x:v>Subtotal líquido</x:v>
      </x:c>
      <x:c r="K10" s="12" t="str">
        <x:v>Conferência</x:v>
      </x:c>
    </x:row>
    <x:row r="11">
      <x:c r="A11" t="str"/>
      <x:c r="B11" t="str"/>
      <x:c r="C11" s="14" t="str"/>
      <x:c r="D11" t="str"/>
      <x:c r="E11" t="str"/>
      <x:c r="F11" t="str"/>
      <x:c r="G11" t="str">
        <x:v>Master</x:v>
      </x:c>
      <x:c r="H11" s="14" t="str">
        <x:f>IF(OR(C11="",F11=""),"",C11*F11)</x:f>
      </x:c>
      <x:c r="I11" s="14" t="str">
        <x:f>IF(H11="","",H11*(IF(G11="Master",0.2,0.0)))</x:f>
      </x:c>
      <x:c r="J11" s="14" t="str">
        <x:f>IF(H11="","",H11-I11)</x:f>
      </x:c>
      <x:c r="K11" t="str">
        <x:f>IF(A11="","",IF(C11="","PREÇO A CONFERIR",IF(AND(E11&lt;&gt;"",E11&gt;0),IF(MOD(F11,E11)=0,"OK MULTIPLO","AJUSTAR MULTIPLO"),"CONFIRMAR VENDA POR CAIXA")))</x:f>
      </x:c>
    </x:row>
    <x:row r="12">
      <x:c r="A12" t="str"/>
      <x:c r="B12" t="str"/>
      <x:c r="C12" s="14" t="str"/>
      <x:c r="D12" t="str"/>
      <x:c r="E12" t="str"/>
      <x:c r="F12" t="str"/>
      <x:c r="G12" t="str">
        <x:v>Master</x:v>
      </x:c>
      <x:c r="H12" s="14" t="str">
        <x:f>IF(OR(C12="",F12=""),"",C12*F12)</x:f>
      </x:c>
      <x:c r="I12" s="14" t="str">
        <x:f>IF(H12="","",H12*(IF(G12="Master",0.2,0.0)))</x:f>
      </x:c>
      <x:c r="J12" s="14" t="str">
        <x:f>IF(H12="","",H12-I12)</x:f>
      </x:c>
      <x:c r="K12" t="str">
        <x:f>IF(A12="","",IF(C12="","PREÇO A CONFERIR",IF(AND(E12&lt;&gt;"",E12&gt;0),IF(MOD(F12,E12)=0,"OK MULTIPLO","AJUSTAR MULTIPLO"),"CONFIRMAR VENDA POR CAIXA")))</x:f>
      </x:c>
    </x:row>
    <x:row r="13">
      <x:c r="A13" t="str"/>
      <x:c r="B13" t="str"/>
      <x:c r="C13" s="14" t="str"/>
      <x:c r="D13" t="str"/>
      <x:c r="E13" t="str"/>
      <x:c r="F13" t="str"/>
      <x:c r="G13" t="str">
        <x:v>Master</x:v>
      </x:c>
      <x:c r="H13" s="14" t="str">
        <x:f>IF(OR(C13="",F13=""),"",C13*F13)</x:f>
      </x:c>
      <x:c r="I13" s="14" t="str">
        <x:f>IF(H13="","",H13*(IF(G13="Master",0.2,0.0)))</x:f>
      </x:c>
      <x:c r="J13" s="14" t="str">
        <x:f>IF(H13="","",H13-I13)</x:f>
      </x:c>
      <x:c r="K13" t="str">
        <x:f>IF(A13="","",IF(C13="","PREÇO A CONFERIR",IF(AND(E13&lt;&gt;"",E13&gt;0),IF(MOD(F13,E13)=0,"OK MULTIPLO","AJUSTAR MULTIPLO"),"CONFIRMAR VENDA POR CAIXA")))</x:f>
      </x:c>
    </x:row>
    <x:row r="14">
      <x:c r="A14" t="str"/>
      <x:c r="B14" t="str"/>
      <x:c r="C14" s="14" t="str"/>
      <x:c r="D14" t="str"/>
      <x:c r="E14" t="str"/>
      <x:c r="F14" t="str"/>
      <x:c r="G14" t="str">
        <x:v>Master</x:v>
      </x:c>
      <x:c r="H14" s="14" t="str">
        <x:f>IF(OR(C14="",F14=""),"",C14*F14)</x:f>
      </x:c>
      <x:c r="I14" s="14" t="str">
        <x:f>IF(H14="","",H14*(IF(G14="Master",0.2,0.0)))</x:f>
      </x:c>
      <x:c r="J14" s="14" t="str">
        <x:f>IF(H14="","",H14-I14)</x:f>
      </x:c>
      <x:c r="K14" t="str">
        <x:f>IF(A14="","",IF(C14="","PREÇO A CONFERIR",IF(AND(E14&lt;&gt;"",E14&gt;0),IF(MOD(F14,E14)=0,"OK MULTIPLO","AJUSTAR MULTIPLO"),"CONFIRMAR VENDA POR CAIXA")))</x:f>
      </x:c>
    </x:row>
    <x:row r="15">
      <x:c r="A15" t="str"/>
      <x:c r="B15" t="str"/>
      <x:c r="C15" s="14" t="str"/>
      <x:c r="D15" t="str"/>
      <x:c r="E15" t="str"/>
      <x:c r="F15" t="str"/>
      <x:c r="G15" t="str">
        <x:v>Master</x:v>
      </x:c>
      <x:c r="H15" s="14" t="str">
        <x:f>IF(OR(C15="",F15=""),"",C15*F15)</x:f>
      </x:c>
      <x:c r="I15" s="14" t="str">
        <x:f>IF(H15="","",H15*(IF(G15="Master",0.2,0.0)))</x:f>
      </x:c>
      <x:c r="J15" s="14" t="str">
        <x:f>IF(H15="","",H15-I15)</x:f>
      </x:c>
      <x:c r="K15" t="str">
        <x:f>IF(A15="","",IF(C15="","PREÇO A CONFERIR",IF(AND(E15&lt;&gt;"",E15&gt;0),IF(MOD(F15,E15)=0,"OK MULTIPLO","AJUSTAR MULTIPLO"),"CONFIRMAR VENDA POR CAIXA")))</x:f>
      </x:c>
    </x:row>
    <x:row r="16">
      <x:c r="A16" t="str"/>
      <x:c r="B16" t="str"/>
      <x:c r="C16" s="14" t="str"/>
      <x:c r="D16" t="str"/>
      <x:c r="E16" t="str"/>
      <x:c r="F16" t="str"/>
      <x:c r="G16" t="str">
        <x:v>Master</x:v>
      </x:c>
      <x:c r="H16" s="14" t="str">
        <x:f>IF(OR(C16="",F16=""),"",C16*F16)</x:f>
      </x:c>
      <x:c r="I16" s="14" t="str">
        <x:f>IF(H16="","",H16*(IF(G16="Master",0.2,0.0)))</x:f>
      </x:c>
      <x:c r="J16" s="14" t="str">
        <x:f>IF(H16="","",H16-I16)</x:f>
      </x:c>
      <x:c r="K16" t="str">
        <x:f>IF(A16="","",IF(C16="","PREÇO A CONFERIR",IF(AND(E16&lt;&gt;"",E16&gt;0),IF(MOD(F16,E16)=0,"OK MULTIPLO","AJUSTAR MULTIPLO"),"CONFIRMAR VENDA POR CAIXA")))</x:f>
      </x:c>
    </x:row>
    <x:row r="17">
      <x:c r="A17" t="str"/>
      <x:c r="B17" t="str"/>
      <x:c r="C17" s="14" t="str"/>
      <x:c r="D17" t="str"/>
      <x:c r="E17" t="str"/>
      <x:c r="F17" t="str"/>
      <x:c r="G17" t="str">
        <x:v>Master</x:v>
      </x:c>
      <x:c r="H17" s="14" t="str">
        <x:f>IF(OR(C17="",F17=""),"",C17*F17)</x:f>
      </x:c>
      <x:c r="I17" s="14" t="str">
        <x:f>IF(H17="","",H17*(IF(G17="Master",0.2,0.0)))</x:f>
      </x:c>
      <x:c r="J17" s="14" t="str">
        <x:f>IF(H17="","",H17-I17)</x:f>
      </x:c>
      <x:c r="K17" t="str">
        <x:f>IF(A17="","",IF(C17="","PREÇO A CONFERIR",IF(AND(E17&lt;&gt;"",E17&gt;0),IF(MOD(F17,E17)=0,"OK MULTIPLO","AJUSTAR MULTIPLO"),"CONFIRMAR VENDA POR CAIXA")))</x:f>
      </x:c>
    </x:row>
    <x:row r="18">
      <x:c r="A18" t="str"/>
      <x:c r="B18" t="str"/>
      <x:c r="C18" s="14" t="str"/>
      <x:c r="D18" t="str"/>
      <x:c r="E18" t="str"/>
      <x:c r="F18" t="str"/>
      <x:c r="G18" t="str">
        <x:v>Master</x:v>
      </x:c>
      <x:c r="H18" s="14" t="str">
        <x:f>IF(OR(C18="",F18=""),"",C18*F18)</x:f>
      </x:c>
      <x:c r="I18" s="14" t="str">
        <x:f>IF(H18="","",H18*(IF(G18="Master",0.2,0.0)))</x:f>
      </x:c>
      <x:c r="J18" s="14" t="str">
        <x:f>IF(H18="","",H18-I18)</x:f>
      </x:c>
      <x:c r="K18" t="str">
        <x:f>IF(A18="","",IF(C18="","PREÇO A CONFERIR",IF(AND(E18&lt;&gt;"",E18&gt;0),IF(MOD(F18,E18)=0,"OK MULTIPLO","AJUSTAR MULTIPLO"),"CONFIRMAR VENDA POR CAIXA")))</x:f>
      </x:c>
    </x:row>
    <x:row r="19">
      <x:c r="A19" t="str"/>
      <x:c r="B19" t="str"/>
      <x:c r="C19" s="14" t="str"/>
      <x:c r="D19" t="str"/>
      <x:c r="E19" t="str"/>
      <x:c r="F19" t="str"/>
      <x:c r="G19" t="str">
        <x:v>Master</x:v>
      </x:c>
      <x:c r="H19" s="14" t="str">
        <x:f>IF(OR(C19="",F19=""),"",C19*F19)</x:f>
      </x:c>
      <x:c r="I19" s="14" t="str">
        <x:f>IF(H19="","",H19*(IF(G19="Master",0.2,0.0)))</x:f>
      </x:c>
      <x:c r="J19" s="14" t="str">
        <x:f>IF(H19="","",H19-I19)</x:f>
      </x:c>
      <x:c r="K19" t="str">
        <x:f>IF(A19="","",IF(C19="","PREÇO A CONFERIR",IF(AND(E19&lt;&gt;"",E19&gt;0),IF(MOD(F19,E19)=0,"OK MULTIPLO","AJUSTAR MULTIPLO"),"CONFIRMAR VENDA POR CAIXA")))</x:f>
      </x:c>
    </x:row>
    <x:row r="20">
      <x:c r="A20" t="str"/>
      <x:c r="B20" t="str"/>
      <x:c r="C20" s="14" t="str"/>
      <x:c r="D20" t="str"/>
      <x:c r="E20" t="str"/>
      <x:c r="F20" t="str"/>
      <x:c r="G20" t="str">
        <x:v>Master</x:v>
      </x:c>
      <x:c r="H20" s="14" t="str">
        <x:f>IF(OR(C20="",F20=""),"",C20*F20)</x:f>
      </x:c>
      <x:c r="I20" s="14" t="str">
        <x:f>IF(H20="","",H20*(IF(G20="Master",0.2,0.0)))</x:f>
      </x:c>
      <x:c r="J20" s="14" t="str">
        <x:f>IF(H20="","",H20-I20)</x:f>
      </x:c>
      <x:c r="K20" t="str">
        <x:f>IF(A20="","",IF(C20="","PREÇO A CONFERIR",IF(AND(E20&lt;&gt;"",E20&gt;0),IF(MOD(F20,E20)=0,"OK MULTIPLO","AJUSTAR MULTIPLO"),"CONFIRMAR VENDA POR CAIXA")))</x:f>
      </x:c>
    </x:row>
    <x:row r="21">
      <x:c r="A21" t="str"/>
      <x:c r="B21" t="str"/>
      <x:c r="C21" s="14" t="str"/>
      <x:c r="D21" t="str"/>
      <x:c r="E21" t="str"/>
      <x:c r="F21" t="str"/>
      <x:c r="G21" t="str">
        <x:v>Master</x:v>
      </x:c>
      <x:c r="H21" s="14" t="str">
        <x:f>IF(OR(C21="",F21=""),"",C21*F21)</x:f>
      </x:c>
      <x:c r="I21" s="14" t="str">
        <x:f>IF(H21="","",H21*(IF(G21="Master",0.2,0.0)))</x:f>
      </x:c>
      <x:c r="J21" s="14" t="str">
        <x:f>IF(H21="","",H21-I21)</x:f>
      </x:c>
      <x:c r="K21" t="str">
        <x:f>IF(A21="","",IF(C21="","PREÇO A CONFERIR",IF(AND(E21&lt;&gt;"",E21&gt;0),IF(MOD(F21,E21)=0,"OK MULTIPLO","AJUSTAR MULTIPLO"),"CONFIRMAR VENDA POR CAIXA")))</x:f>
      </x:c>
    </x:row>
    <x:row r="22">
      <x:c r="A22" t="str"/>
      <x:c r="B22" t="str"/>
      <x:c r="C22" s="14" t="str"/>
      <x:c r="D22" t="str"/>
      <x:c r="E22" t="str"/>
      <x:c r="F22" t="str"/>
      <x:c r="G22" t="str">
        <x:v>Master</x:v>
      </x:c>
      <x:c r="H22" s="14" t="str">
        <x:f>IF(OR(C22="",F22=""),"",C22*F22)</x:f>
      </x:c>
      <x:c r="I22" s="14" t="str">
        <x:f>IF(H22="","",H22*(IF(G22="Master",0.2,0.0)))</x:f>
      </x:c>
      <x:c r="J22" s="14" t="str">
        <x:f>IF(H22="","",H22-I22)</x:f>
      </x:c>
      <x:c r="K22" t="str">
        <x:f>IF(A22="","",IF(C22="","PREÇO A CONFERIR",IF(AND(E22&lt;&gt;"",E22&gt;0),IF(MOD(F22,E22)=0,"OK MULTIPLO","AJUSTAR MULTIPLO"),"CONFIRMAR VENDA POR CAIXA")))</x:f>
      </x:c>
    </x:row>
    <x:row r="23">
      <x:c r="A23" t="str"/>
      <x:c r="B23" t="str"/>
      <x:c r="C23" s="14" t="str"/>
      <x:c r="D23" t="str"/>
      <x:c r="E23" t="str"/>
      <x:c r="F23" t="str"/>
      <x:c r="G23" t="str">
        <x:v>Master</x:v>
      </x:c>
      <x:c r="H23" s="14" t="str">
        <x:f>IF(OR(C23="",F23=""),"",C23*F23)</x:f>
      </x:c>
      <x:c r="I23" s="14" t="str">
        <x:f>IF(H23="","",H23*(IF(G23="Master",0.2,0.0)))</x:f>
      </x:c>
      <x:c r="J23" s="14" t="str">
        <x:f>IF(H23="","",H23-I23)</x:f>
      </x:c>
      <x:c r="K23" t="str">
        <x:f>IF(A23="","",IF(C23="","PREÇO A CONFERIR",IF(AND(E23&lt;&gt;"",E23&gt;0),IF(MOD(F23,E23)=0,"OK MULTIPLO","AJUSTAR MULTIPLO"),"CONFIRMAR VENDA POR CAIXA")))</x:f>
      </x:c>
    </x:row>
    <x:row r="24">
      <x:c r="A24" t="str"/>
      <x:c r="B24" t="str"/>
      <x:c r="C24" s="14" t="str"/>
      <x:c r="D24" t="str"/>
      <x:c r="E24" t="str"/>
      <x:c r="F24" t="str"/>
      <x:c r="G24" t="str">
        <x:v>Master</x:v>
      </x:c>
      <x:c r="H24" s="14" t="str">
        <x:f>IF(OR(C24="",F24=""),"",C24*F24)</x:f>
      </x:c>
      <x:c r="I24" s="14" t="str">
        <x:f>IF(H24="","",H24*(IF(G24="Master",0.2,0.0)))</x:f>
      </x:c>
      <x:c r="J24" s="14" t="str">
        <x:f>IF(H24="","",H24-I24)</x:f>
      </x:c>
      <x:c r="K24" t="str">
        <x:f>IF(A24="","",IF(C24="","PREÇO A CONFERIR",IF(AND(E24&lt;&gt;"",E24&gt;0),IF(MOD(F24,E24)=0,"OK MULTIPLO","AJUSTAR MULTIPLO"),"CONFIRMAR VENDA POR CAIXA")))</x:f>
      </x:c>
    </x:row>
    <x:row r="25">
      <x:c r="A25" t="str"/>
      <x:c r="B25" t="str"/>
      <x:c r="C25" s="14" t="str"/>
      <x:c r="D25" t="str"/>
      <x:c r="E25" t="str"/>
      <x:c r="F25" t="str"/>
      <x:c r="G25" t="str">
        <x:v>Master</x:v>
      </x:c>
      <x:c r="H25" s="14" t="str">
        <x:f>IF(OR(C25="",F25=""),"",C25*F25)</x:f>
      </x:c>
      <x:c r="I25" s="14" t="str">
        <x:f>IF(H25="","",H25*(IF(G25="Master",0.2,0.0)))</x:f>
      </x:c>
      <x:c r="J25" s="14" t="str">
        <x:f>IF(H25="","",H25-I25)</x:f>
      </x:c>
      <x:c r="K25" t="str">
        <x:f>IF(A25="","",IF(C25="","PREÇO A CONFERIR",IF(AND(E25&lt;&gt;"",E25&gt;0),IF(MOD(F25,E25)=0,"OK MULTIPLO","AJUSTAR MULTIPLO"),"CONFIRMAR VENDA POR CAIXA")))</x:f>
      </x:c>
    </x:row>
    <x:row r="26">
      <x:c r="A26" t="str"/>
      <x:c r="B26" t="str"/>
      <x:c r="C26" s="14" t="str"/>
      <x:c r="D26" t="str"/>
      <x:c r="E26" t="str"/>
      <x:c r="F26" t="str"/>
      <x:c r="G26" t="str">
        <x:v>Master</x:v>
      </x:c>
      <x:c r="H26" s="14" t="str">
        <x:f>IF(OR(C26="",F26=""),"",C26*F26)</x:f>
      </x:c>
      <x:c r="I26" s="14" t="str">
        <x:f>IF(H26="","",H26*(IF(G26="Master",0.2,0.0)))</x:f>
      </x:c>
      <x:c r="J26" s="14" t="str">
        <x:f>IF(H26="","",H26-I26)</x:f>
      </x:c>
      <x:c r="K26" t="str">
        <x:f>IF(A26="","",IF(C26="","PREÇO A CONFERIR",IF(AND(E26&lt;&gt;"",E26&gt;0),IF(MOD(F26,E26)=0,"OK MULTIPLO","AJUSTAR MULTIPLO"),"CONFIRMAR VENDA POR CAIXA")))</x:f>
      </x:c>
    </x:row>
    <x:row r="27">
      <x:c r="A27" t="str"/>
      <x:c r="B27" t="str"/>
      <x:c r="C27" s="14" t="str"/>
      <x:c r="D27" t="str"/>
      <x:c r="E27" t="str"/>
      <x:c r="F27" t="str"/>
      <x:c r="G27" t="str">
        <x:v>Master</x:v>
      </x:c>
      <x:c r="H27" s="14" t="str">
        <x:f>IF(OR(C27="",F27=""),"",C27*F27)</x:f>
      </x:c>
      <x:c r="I27" s="14" t="str">
        <x:f>IF(H27="","",H27*(IF(G27="Master",0.2,0.0)))</x:f>
      </x:c>
      <x:c r="J27" s="14" t="str">
        <x:f>IF(H27="","",H27-I27)</x:f>
      </x:c>
      <x:c r="K27" t="str">
        <x:f>IF(A27="","",IF(C27="","PREÇO A CONFERIR",IF(AND(E27&lt;&gt;"",E27&gt;0),IF(MOD(F27,E27)=0,"OK MULTIPLO","AJUSTAR MULTIPLO"),"CONFIRMAR VENDA POR CAIXA")))</x:f>
      </x:c>
    </x:row>
    <x:row r="28">
      <x:c r="A28" t="str"/>
      <x:c r="B28" t="str"/>
      <x:c r="C28" s="14" t="str"/>
      <x:c r="D28" t="str"/>
      <x:c r="E28" t="str"/>
      <x:c r="F28" t="str"/>
      <x:c r="G28" t="str">
        <x:v>Master</x:v>
      </x:c>
      <x:c r="H28" s="14" t="str">
        <x:f>IF(OR(C28="",F28=""),"",C28*F28)</x:f>
      </x:c>
      <x:c r="I28" s="14" t="str">
        <x:f>IF(H28="","",H28*(IF(G28="Master",0.2,0.0)))</x:f>
      </x:c>
      <x:c r="J28" s="14" t="str">
        <x:f>IF(H28="","",H28-I28)</x:f>
      </x:c>
      <x:c r="K28" t="str">
        <x:f>IF(A28="","",IF(C28="","PREÇO A CONFERIR",IF(AND(E28&lt;&gt;"",E28&gt;0),IF(MOD(F28,E28)=0,"OK MULTIPLO","AJUSTAR MULTIPLO"),"CONFIRMAR VENDA POR CAIXA")))</x:f>
      </x:c>
    </x:row>
    <x:row r="29">
      <x:c r="A29" t="str"/>
      <x:c r="B29" t="str"/>
      <x:c r="C29" s="14" t="str"/>
      <x:c r="D29" t="str"/>
      <x:c r="E29" t="str"/>
      <x:c r="F29" t="str"/>
      <x:c r="G29" t="str">
        <x:v>Master</x:v>
      </x:c>
      <x:c r="H29" s="14" t="str">
        <x:f>IF(OR(C29="",F29=""),"",C29*F29)</x:f>
      </x:c>
      <x:c r="I29" s="14" t="str">
        <x:f>IF(H29="","",H29*(IF(G29="Master",0.2,0.0)))</x:f>
      </x:c>
      <x:c r="J29" s="14" t="str">
        <x:f>IF(H29="","",H29-I29)</x:f>
      </x:c>
      <x:c r="K29" t="str">
        <x:f>IF(A29="","",IF(C29="","PREÇO A CONFERIR",IF(AND(E29&lt;&gt;"",E29&gt;0),IF(MOD(F29,E29)=0,"OK MULTIPLO","AJUSTAR MULTIPLO"),"CONFIRMAR VENDA POR CAIXA")))</x:f>
      </x:c>
    </x:row>
    <x:row r="30">
      <x:c r="A30" t="str"/>
      <x:c r="B30" t="str"/>
      <x:c r="C30" s="14" t="str"/>
      <x:c r="D30" t="str"/>
      <x:c r="E30" t="str"/>
      <x:c r="F30" t="str"/>
      <x:c r="G30" t="str">
        <x:v>Master</x:v>
      </x:c>
      <x:c r="H30" s="14" t="str">
        <x:f>IF(OR(C30="",F30=""),"",C30*F30)</x:f>
      </x:c>
      <x:c r="I30" s="14" t="str">
        <x:f>IF(H30="","",H30*(IF(G30="Master",0.2,0.0)))</x:f>
      </x:c>
      <x:c r="J30" s="14" t="str">
        <x:f>IF(H30="","",H30-I30)</x:f>
      </x:c>
      <x:c r="K30" t="str">
        <x:f>IF(A30="","",IF(C30="","PREÇO A CONFERIR",IF(AND(E30&lt;&gt;"",E30&gt;0),IF(MOD(F30,E30)=0,"OK MULTIPLO","AJUSTAR MULTIPLO"),"CONFIRMAR VENDA POR CAIXA")))</x:f>
      </x:c>
    </x:row>
    <x:row r="31">
      <x:c r="A31" t="str"/>
      <x:c r="B31" t="str"/>
      <x:c r="C31" s="14" t="str"/>
      <x:c r="D31" t="str"/>
      <x:c r="E31" t="str"/>
      <x:c r="F31" t="str"/>
      <x:c r="G31" t="str">
        <x:v>Master</x:v>
      </x:c>
      <x:c r="H31" s="14" t="str">
        <x:f>IF(OR(C31="",F31=""),"",C31*F31)</x:f>
      </x:c>
      <x:c r="I31" s="14" t="str">
        <x:f>IF(H31="","",H31*(IF(G31="Master",0.2,0.0)))</x:f>
      </x:c>
      <x:c r="J31" s="14" t="str">
        <x:f>IF(H31="","",H31-I31)</x:f>
      </x:c>
      <x:c r="K31" t="str">
        <x:f>IF(A31="","",IF(C31="","PREÇO A CONFERIR",IF(AND(E31&lt;&gt;"",E31&gt;0),IF(MOD(F31,E31)=0,"OK MULTIPLO","AJUSTAR MULTIPLO"),"CONFIRMAR VENDA POR CAIXA")))</x:f>
      </x:c>
    </x:row>
    <x:row r="32">
      <x:c r="A32" t="str"/>
      <x:c r="B32" t="str"/>
      <x:c r="C32" s="14" t="str"/>
      <x:c r="D32" t="str"/>
      <x:c r="E32" t="str"/>
      <x:c r="F32" t="str"/>
      <x:c r="G32" t="str">
        <x:v>Master</x:v>
      </x:c>
      <x:c r="H32" s="14" t="str">
        <x:f>IF(OR(C32="",F32=""),"",C32*F32)</x:f>
      </x:c>
      <x:c r="I32" s="14" t="str">
        <x:f>IF(H32="","",H32*(IF(G32="Master",0.2,0.0)))</x:f>
      </x:c>
      <x:c r="J32" s="14" t="str">
        <x:f>IF(H32="","",H32-I32)</x:f>
      </x:c>
      <x:c r="K32" t="str">
        <x:f>IF(A32="","",IF(C32="","PREÇO A CONFERIR",IF(AND(E32&lt;&gt;"",E32&gt;0),IF(MOD(F32,E32)=0,"OK MULTIPLO","AJUSTAR MULTIPLO"),"CONFIRMAR VENDA POR CAIXA")))</x:f>
      </x:c>
    </x:row>
    <x:row r="33">
      <x:c r="A33" t="str"/>
      <x:c r="B33" t="str"/>
      <x:c r="C33" s="14" t="str"/>
      <x:c r="D33" t="str"/>
      <x:c r="E33" t="str"/>
      <x:c r="F33" t="str"/>
      <x:c r="G33" t="str">
        <x:v>Master</x:v>
      </x:c>
      <x:c r="H33" s="14" t="str">
        <x:f>IF(OR(C33="",F33=""),"",C33*F33)</x:f>
      </x:c>
      <x:c r="I33" s="14" t="str">
        <x:f>IF(H33="","",H33*(IF(G33="Master",0.2,0.0)))</x:f>
      </x:c>
      <x:c r="J33" s="14" t="str">
        <x:f>IF(H33="","",H33-I33)</x:f>
      </x:c>
      <x:c r="K33" t="str">
        <x:f>IF(A33="","",IF(C33="","PREÇO A CONFERIR",IF(AND(E33&lt;&gt;"",E33&gt;0),IF(MOD(F33,E33)=0,"OK MULTIPLO","AJUSTAR MULTIPLO"),"CONFIRMAR VENDA POR CAIXA")))</x:f>
      </x:c>
    </x:row>
    <x:row r="34">
      <x:c r="A34" t="str"/>
      <x:c r="B34" t="str"/>
      <x:c r="C34" s="14" t="str"/>
      <x:c r="D34" t="str"/>
      <x:c r="E34" t="str"/>
      <x:c r="F34" t="str"/>
      <x:c r="G34" t="str">
        <x:v>Master</x:v>
      </x:c>
      <x:c r="H34" s="14" t="str">
        <x:f>IF(OR(C34="",F34=""),"",C34*F34)</x:f>
      </x:c>
      <x:c r="I34" s="14" t="str">
        <x:f>IF(H34="","",H34*(IF(G34="Master",0.2,0.0)))</x:f>
      </x:c>
      <x:c r="J34" s="14" t="str">
        <x:f>IF(H34="","",H34-I34)</x:f>
      </x:c>
      <x:c r="K34" t="str">
        <x:f>IF(A34="","",IF(C34="","PREÇO A CONFERIR",IF(AND(E34&lt;&gt;"",E34&gt;0),IF(MOD(F34,E34)=0,"OK MULTIPLO","AJUSTAR MULTIPLO"),"CONFIRMAR VENDA POR CAIXA")))</x:f>
      </x:c>
    </x:row>
    <x:row r="35">
      <x:c r="A35" t="str"/>
      <x:c r="B35" t="str"/>
      <x:c r="C35" s="14" t="str"/>
      <x:c r="D35" t="str"/>
      <x:c r="E35" t="str"/>
      <x:c r="F35" t="str"/>
      <x:c r="G35" t="str">
        <x:v>Master</x:v>
      </x:c>
      <x:c r="H35" s="14" t="str">
        <x:f>IF(OR(C35="",F35=""),"",C35*F35)</x:f>
      </x:c>
      <x:c r="I35" s="14" t="str">
        <x:f>IF(H35="","",H35*(IF(G35="Master",0.2,0.0)))</x:f>
      </x:c>
      <x:c r="J35" s="14" t="str">
        <x:f>IF(H35="","",H35-I35)</x:f>
      </x:c>
      <x:c r="K35" t="str">
        <x:f>IF(A35="","",IF(C35="","PREÇO A CONFERIR",IF(AND(E35&lt;&gt;"",E35&gt;0),IF(MOD(F35,E35)=0,"OK MULTIPLO","AJUSTAR MULTIPLO"),"CONFIRMAR VENDA POR CAIXA")))</x:f>
      </x:c>
    </x:row>
    <x:row r="36">
      <x:c r="A36" t="str"/>
      <x:c r="B36" t="str"/>
      <x:c r="C36" s="14" t="str"/>
      <x:c r="D36" t="str"/>
      <x:c r="E36" t="str"/>
      <x:c r="F36" t="str"/>
      <x:c r="G36" t="str">
        <x:v>Master</x:v>
      </x:c>
      <x:c r="H36" s="14" t="str">
        <x:f>IF(OR(C36="",F36=""),"",C36*F36)</x:f>
      </x:c>
      <x:c r="I36" s="14" t="str">
        <x:f>IF(H36="","",H36*(IF(G36="Master",0.2,0.0)))</x:f>
      </x:c>
      <x:c r="J36" s="14" t="str">
        <x:f>IF(H36="","",H36-I36)</x:f>
      </x:c>
      <x:c r="K36" t="str">
        <x:f>IF(A36="","",IF(C36="","PREÇO A CONFERIR",IF(AND(E36&lt;&gt;"",E36&gt;0),IF(MOD(F36,E36)=0,"OK MULTIPLO","AJUSTAR MULTIPLO"),"CONFIRMAR VENDA POR CAIXA")))</x:f>
      </x:c>
    </x:row>
    <x:row r="37">
      <x:c r="A37" t="str"/>
      <x:c r="B37" t="str"/>
      <x:c r="C37" s="14" t="str"/>
      <x:c r="D37" t="str"/>
      <x:c r="E37" t="str"/>
      <x:c r="F37" t="str"/>
      <x:c r="G37" t="str">
        <x:v>Master</x:v>
      </x:c>
      <x:c r="H37" s="14" t="str">
        <x:f>IF(OR(C37="",F37=""),"",C37*F37)</x:f>
      </x:c>
      <x:c r="I37" s="14" t="str">
        <x:f>IF(H37="","",H37*(IF(G37="Master",0.2,0.0)))</x:f>
      </x:c>
      <x:c r="J37" s="14" t="str">
        <x:f>IF(H37="","",H37-I37)</x:f>
      </x:c>
      <x:c r="K37" t="str">
        <x:f>IF(A37="","",IF(C37="","PREÇO A CONFERIR",IF(AND(E37&lt;&gt;"",E37&gt;0),IF(MOD(F37,E37)=0,"OK MULTIPLO","AJUSTAR MULTIPLO"),"CONFIRMAR VENDA POR CAIXA")))</x:f>
      </x:c>
    </x:row>
    <x:row r="38">
      <x:c r="A38" t="str"/>
      <x:c r="B38" t="str"/>
      <x:c r="C38" s="14" t="str"/>
      <x:c r="D38" t="str"/>
      <x:c r="E38" t="str"/>
      <x:c r="F38" t="str"/>
      <x:c r="G38" t="str">
        <x:v>Master</x:v>
      </x:c>
      <x:c r="H38" s="14" t="str">
        <x:f>IF(OR(C38="",F38=""),"",C38*F38)</x:f>
      </x:c>
      <x:c r="I38" s="14" t="str">
        <x:f>IF(H38="","",H38*(IF(G38="Master",0.2,0.0)))</x:f>
      </x:c>
      <x:c r="J38" s="14" t="str">
        <x:f>IF(H38="","",H38-I38)</x:f>
      </x:c>
      <x:c r="K38" t="str">
        <x:f>IF(A38="","",IF(C38="","PREÇO A CONFERIR",IF(AND(E38&lt;&gt;"",E38&gt;0),IF(MOD(F38,E38)=0,"OK MULTIPLO","AJUSTAR MULTIPLO"),"CONFIRMAR VENDA POR CAIXA")))</x:f>
      </x:c>
    </x:row>
    <x:row r="39">
      <x:c r="A39" t="str"/>
      <x:c r="B39" t="str"/>
      <x:c r="C39" s="14" t="str"/>
      <x:c r="D39" t="str"/>
      <x:c r="E39" t="str"/>
      <x:c r="F39" t="str"/>
      <x:c r="G39" t="str">
        <x:v>Master</x:v>
      </x:c>
      <x:c r="H39" s="14" t="str">
        <x:f>IF(OR(C39="",F39=""),"",C39*F39)</x:f>
      </x:c>
      <x:c r="I39" s="14" t="str">
        <x:f>IF(H39="","",H39*(IF(G39="Master",0.2,0.0)))</x:f>
      </x:c>
      <x:c r="J39" s="14" t="str">
        <x:f>IF(H39="","",H39-I39)</x:f>
      </x:c>
      <x:c r="K39" t="str">
        <x:f>IF(A39="","",IF(C39="","PREÇO A CONFERIR",IF(AND(E39&lt;&gt;"",E39&gt;0),IF(MOD(F39,E39)=0,"OK MULTIPLO","AJUSTAR MULTIPLO"),"CONFIRMAR VENDA POR CAIXA")))</x:f>
      </x:c>
    </x:row>
    <x:row r="40">
      <x:c r="A40" t="str"/>
      <x:c r="B40" t="str"/>
      <x:c r="C40" s="14" t="str"/>
      <x:c r="D40" t="str"/>
      <x:c r="E40" t="str"/>
      <x:c r="F40" t="str"/>
      <x:c r="G40" t="str">
        <x:v>Master</x:v>
      </x:c>
      <x:c r="H40" s="14" t="str">
        <x:f>IF(OR(C40="",F40=""),"",C40*F40)</x:f>
      </x:c>
      <x:c r="I40" s="14" t="str">
        <x:f>IF(H40="","",H40*(IF(G40="Master",0.2,0.0)))</x:f>
      </x:c>
      <x:c r="J40" s="14" t="str">
        <x:f>IF(H40="","",H40-I40)</x:f>
      </x:c>
      <x:c r="K40" t="str">
        <x:f>IF(A40="","",IF(C40="","PREÇO A CONFERIR",IF(AND(E40&lt;&gt;"",E40&gt;0),IF(MOD(F40,E40)=0,"OK MULTIPLO","AJUSTAR MULTIPLO"),"CONFIRMAR VENDA POR CAIXA")))</x:f>
      </x:c>
    </x:row>
    <x:row r="41">
      <x:c r="A41" t="str"/>
      <x:c r="B41" t="str"/>
      <x:c r="C41" s="14" t="str"/>
      <x:c r="D41" t="str"/>
      <x:c r="E41" t="str"/>
      <x:c r="F41" t="str"/>
      <x:c r="G41" t="str">
        <x:v>Master</x:v>
      </x:c>
      <x:c r="H41" s="14" t="str">
        <x:f>IF(OR(C41="",F41=""),"",C41*F41)</x:f>
      </x:c>
      <x:c r="I41" s="14" t="str">
        <x:f>IF(H41="","",H41*(IF(G41="Master",0.2,0.0)))</x:f>
      </x:c>
      <x:c r="J41" s="14" t="str">
        <x:f>IF(H41="","",H41-I41)</x:f>
      </x:c>
      <x:c r="K41" t="str">
        <x:f>IF(A41="","",IF(C41="","PREÇO A CONFERIR",IF(AND(E41&lt;&gt;"",E41&gt;0),IF(MOD(F41,E41)=0,"OK MULTIPLO","AJUSTAR MULTIPLO"),"CONFIRMAR VENDA POR CAIXA")))</x:f>
      </x:c>
    </x:row>
    <x:row r="42">
      <x:c r="A42" t="str"/>
      <x:c r="B42" t="str"/>
      <x:c r="C42" s="14" t="str"/>
      <x:c r="D42" t="str"/>
      <x:c r="E42" t="str"/>
      <x:c r="F42" t="str"/>
      <x:c r="G42" t="str">
        <x:v>Master</x:v>
      </x:c>
      <x:c r="H42" s="14" t="str">
        <x:f>IF(OR(C42="",F42=""),"",C42*F42)</x:f>
      </x:c>
      <x:c r="I42" s="14" t="str">
        <x:f>IF(H42="","",H42*(IF(G42="Master",0.2,0.0)))</x:f>
      </x:c>
      <x:c r="J42" s="14" t="str">
        <x:f>IF(H42="","",H42-I42)</x:f>
      </x:c>
      <x:c r="K42" t="str">
        <x:f>IF(A42="","",IF(C42="","PREÇO A CONFERIR",IF(AND(E42&lt;&gt;"",E42&gt;0),IF(MOD(F42,E42)=0,"OK MULTIPLO","AJUSTAR MULTIPLO"),"CONFIRMAR VENDA POR CAIXA")))</x:f>
      </x:c>
    </x:row>
    <x:row r="43">
      <x:c r="A43" t="str"/>
      <x:c r="B43" t="str"/>
      <x:c r="C43" s="14" t="str"/>
      <x:c r="D43" t="str"/>
      <x:c r="E43" t="str"/>
      <x:c r="F43" t="str"/>
      <x:c r="G43" t="str">
        <x:v>Master</x:v>
      </x:c>
      <x:c r="H43" s="14" t="str">
        <x:f>IF(OR(C43="",F43=""),"",C43*F43)</x:f>
      </x:c>
      <x:c r="I43" s="14" t="str">
        <x:f>IF(H43="","",H43*(IF(G43="Master",0.2,0.0)))</x:f>
      </x:c>
      <x:c r="J43" s="14" t="str">
        <x:f>IF(H43="","",H43-I43)</x:f>
      </x:c>
      <x:c r="K43" t="str">
        <x:f>IF(A43="","",IF(C43="","PREÇO A CONFERIR",IF(AND(E43&lt;&gt;"",E43&gt;0),IF(MOD(F43,E43)=0,"OK MULTIPLO","AJUSTAR MULTIPLO"),"CONFIRMAR VENDA POR CAIXA")))</x:f>
      </x:c>
    </x:row>
    <x:row r="44">
      <x:c r="A44" t="str"/>
      <x:c r="B44" t="str"/>
      <x:c r="C44" s="14" t="str"/>
      <x:c r="D44" t="str"/>
      <x:c r="E44" t="str"/>
      <x:c r="F44" t="str"/>
      <x:c r="G44" t="str">
        <x:v>Master</x:v>
      </x:c>
      <x:c r="H44" s="14" t="str">
        <x:f>IF(OR(C44="",F44=""),"",C44*F44)</x:f>
      </x:c>
      <x:c r="I44" s="14" t="str">
        <x:f>IF(H44="","",H44*(IF(G44="Master",0.2,0.0)))</x:f>
      </x:c>
      <x:c r="J44" s="14" t="str">
        <x:f>IF(H44="","",H44-I44)</x:f>
      </x:c>
      <x:c r="K44" t="str">
        <x:f>IF(A44="","",IF(C44="","PREÇO A CONFERIR",IF(AND(E44&lt;&gt;"",E44&gt;0),IF(MOD(F44,E44)=0,"OK MULTIPLO","AJUSTAR MULTIPLO"),"CONFIRMAR VENDA POR CAIXA")))</x:f>
      </x:c>
    </x:row>
    <x:row r="45">
      <x:c r="A45" t="str"/>
      <x:c r="B45" t="str"/>
      <x:c r="C45" s="14" t="str"/>
      <x:c r="D45" t="str"/>
      <x:c r="E45" t="str"/>
      <x:c r="F45" t="str"/>
      <x:c r="G45" t="str">
        <x:v>Master</x:v>
      </x:c>
      <x:c r="H45" s="14" t="str">
        <x:f>IF(OR(C45="",F45=""),"",C45*F45)</x:f>
      </x:c>
      <x:c r="I45" s="14" t="str">
        <x:f>IF(H45="","",H45*(IF(G45="Master",0.2,0.0)))</x:f>
      </x:c>
      <x:c r="J45" s="14" t="str">
        <x:f>IF(H45="","",H45-I45)</x:f>
      </x:c>
      <x:c r="K45" t="str">
        <x:f>IF(A45="","",IF(C45="","PREÇO A CONFERIR",IF(AND(E45&lt;&gt;"",E45&gt;0),IF(MOD(F45,E45)=0,"OK MULTIPLO","AJUSTAR MULTIPLO"),"CONFIRMAR VENDA POR CAIXA")))</x:f>
      </x:c>
    </x:row>
    <x:row r="46">
      <x:c r="A46" t="str"/>
      <x:c r="B46" t="str"/>
      <x:c r="C46" s="14" t="str"/>
      <x:c r="D46" t="str"/>
      <x:c r="E46" t="str"/>
      <x:c r="F46" t="str"/>
      <x:c r="G46" t="str">
        <x:v>Master</x:v>
      </x:c>
      <x:c r="H46" s="14" t="str">
        <x:f>IF(OR(C46="",F46=""),"",C46*F46)</x:f>
      </x:c>
      <x:c r="I46" s="14" t="str">
        <x:f>IF(H46="","",H46*(IF(G46="Master",0.2,0.0)))</x:f>
      </x:c>
      <x:c r="J46" s="14" t="str">
        <x:f>IF(H46="","",H46-I46)</x:f>
      </x:c>
      <x:c r="K46" t="str">
        <x:f>IF(A46="","",IF(C46="","PREÇO A CONFERIR",IF(AND(E46&lt;&gt;"",E46&gt;0),IF(MOD(F46,E46)=0,"OK MULTIPLO","AJUSTAR MULTIPLO"),"CONFIRMAR VENDA POR CAIXA")))</x:f>
      </x:c>
    </x:row>
    <x:row r="47">
      <x:c r="A47" t="str"/>
      <x:c r="B47" t="str"/>
      <x:c r="C47" s="14" t="str"/>
      <x:c r="D47" t="str"/>
      <x:c r="E47" t="str"/>
      <x:c r="F47" t="str"/>
      <x:c r="G47" t="str">
        <x:v>Master</x:v>
      </x:c>
      <x:c r="H47" s="14" t="str">
        <x:f>IF(OR(C47="",F47=""),"",C47*F47)</x:f>
      </x:c>
      <x:c r="I47" s="14" t="str">
        <x:f>IF(H47="","",H47*(IF(G47="Master",0.2,0.0)))</x:f>
      </x:c>
      <x:c r="J47" s="14" t="str">
        <x:f>IF(H47="","",H47-I47)</x:f>
      </x:c>
      <x:c r="K47" t="str">
        <x:f>IF(A47="","",IF(C47="","PREÇO A CONFERIR",IF(AND(E47&lt;&gt;"",E47&gt;0),IF(MOD(F47,E47)=0,"OK MULTIPLO","AJUSTAR MULTIPLO"),"CONFIRMAR VENDA POR CAIXA")))</x:f>
      </x:c>
    </x:row>
    <x:row r="48">
      <x:c r="A48" t="str"/>
      <x:c r="B48" t="str"/>
      <x:c r="C48" s="14" t="str"/>
      <x:c r="D48" t="str"/>
      <x:c r="E48" t="str"/>
      <x:c r="F48" t="str"/>
      <x:c r="G48" t="str">
        <x:v>Master</x:v>
      </x:c>
      <x:c r="H48" s="14" t="str">
        <x:f>IF(OR(C48="",F48=""),"",C48*F48)</x:f>
      </x:c>
      <x:c r="I48" s="14" t="str">
        <x:f>IF(H48="","",H48*(IF(G48="Master",0.2,0.0)))</x:f>
      </x:c>
      <x:c r="J48" s="14" t="str">
        <x:f>IF(H48="","",H48-I48)</x:f>
      </x:c>
      <x:c r="K48" t="str">
        <x:f>IF(A48="","",IF(C48="","PREÇO A CONFERIR",IF(AND(E48&lt;&gt;"",E48&gt;0),IF(MOD(F48,E48)=0,"OK MULTIPLO","AJUSTAR MULTIPLO"),"CONFIRMAR VENDA POR CAIXA")))</x:f>
      </x:c>
    </x:row>
    <x:row r="49">
      <x:c r="A49" t="str"/>
      <x:c r="B49" t="str"/>
      <x:c r="C49" s="14" t="str"/>
      <x:c r="D49" t="str"/>
      <x:c r="E49" t="str"/>
      <x:c r="F49" t="str"/>
      <x:c r="G49" t="str">
        <x:v>Master</x:v>
      </x:c>
      <x:c r="H49" s="14" t="str">
        <x:f>IF(OR(C49="",F49=""),"",C49*F49)</x:f>
      </x:c>
      <x:c r="I49" s="14" t="str">
        <x:f>IF(H49="","",H49*(IF(G49="Master",0.2,0.0)))</x:f>
      </x:c>
      <x:c r="J49" s="14" t="str">
        <x:f>IF(H49="","",H49-I49)</x:f>
      </x:c>
      <x:c r="K49" t="str">
        <x:f>IF(A49="","",IF(C49="","PREÇO A CONFERIR",IF(AND(E49&lt;&gt;"",E49&gt;0),IF(MOD(F49,E49)=0,"OK MULTIPLO","AJUSTAR MULTIPLO"),"CONFIRMAR VENDA POR CAIXA")))</x:f>
      </x:c>
    </x:row>
    <x:row r="50">
      <x:c r="A50" t="str"/>
      <x:c r="B50" t="str"/>
      <x:c r="C50" s="14" t="str"/>
      <x:c r="D50" t="str"/>
      <x:c r="E50" t="str"/>
      <x:c r="F50" t="str"/>
      <x:c r="G50" t="str">
        <x:v>Master</x:v>
      </x:c>
      <x:c r="H50" s="14" t="str">
        <x:f>IF(OR(C50="",F50=""),"",C50*F50)</x:f>
      </x:c>
      <x:c r="I50" s="14" t="str">
        <x:f>IF(H50="","",H50*(IF(G50="Master",0.2,0.0)))</x:f>
      </x:c>
      <x:c r="J50" s="14" t="str">
        <x:f>IF(H50="","",H50-I50)</x:f>
      </x:c>
      <x:c r="K50" t="str">
        <x:f>IF(A50="","",IF(C50="","PREÇO A CONFERIR",IF(AND(E50&lt;&gt;"",E50&gt;0),IF(MOD(F50,E50)=0,"OK MULTIPLO","AJUSTAR MULTIPLO"),"CONFIRMAR VENDA POR CAIXA")))</x:f>
      </x:c>
    </x:row>
    <x:row r="53">
      <x:c r="G53" t="str">
        <x:v>Subtotal após desconto caixa</x:v>
      </x:c>
      <x:c r="H53" s="14" t="n">
        <x:f>SUM(J11:J50)</x:f>
        <x:v>0</x:v>
      </x:c>
    </x:row>
    <x:row r="54">
      <x:c r="G54" t="str">
        <x:v>Desconto à vista (estimado)</x:v>
      </x:c>
      <x:c r="H54" s="14" t="n">
        <x:f>IF(B7="À vista",H53*0.05,0)</x:f>
        <x:v>0</x:v>
      </x:c>
    </x:row>
    <x:row r="55">
      <x:c r="G55" t="str">
        <x:v>Total líquido estimado</x:v>
      </x:c>
      <x:c r="H55" s="14" t="n">
        <x:f>H53-H54</x:f>
        <x:v>0</x:v>
      </x:c>
    </x:row>
    <x:row r="56">
      <x:c r="G56" t="str">
        <x:v>Status do pedido mínimo</x:v>
      </x:c>
      <x:c r="H56" t="str">
        <x:f>IF(H55=0,"SEM ITENS",IF(H55&lt;B8,"ABAIXO DO MINIMO","MINIMO ATINGIDO — CONFERIR REGRAS"))</x:f>
        <x:v>SEM ITENS</x:v>
      </x:c>
    </x:row>
  </x:sheetData>
  <x:mergeCells>
    <x:mergeCell ref="A1:K1"/>
    <x:mergeCell ref="A2:K2"/>
  </x:mergeCells>
  <x:dataValidations count="3">
    <x:dataValidation type="list" sqref="G11:G50">
      <x:formula1>"Master,Fracionada"</x:formula1>
    </x:dataValidation>
    <x:dataValidation type="list" sqref="B7">
      <x:formula1>"Faturado,À vista"</x:formula1>
    </x:dataValidation>
    <x:dataValidation type="list" sqref="B6">
      <x:formula1>"Sul/Sudeste,Demais regiões"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43" hidden="0" customWidth="1"/>
    <x:col min="3" max="3" width="19" hidden="0" customWidth="1"/>
    <x:col min="4" max="4" width="16" hidden="0" customWidth="1"/>
    <x:col min="5" max="5" width="18" hidden="0" customWidth="1"/>
    <x:col min="6" max="6" width="48" hidden="0" customWidth="1"/>
    <x:col min="7" max="7" width="12" hidden="0" customWidth="1"/>
  </x:cols>
  <x:sheetData>
    <x:row r="1" ht="29" customHeight="1">
      <x:c r="A1" s="6" t="str">
        <x:v>Código</x:v>
      </x:c>
      <x:c r="B1" s="6" t="str">
        <x:v>Descrição</x:v>
      </x:c>
      <x:c r="C1" s="6" t="str">
        <x:v>Preço (R$)</x:v>
      </x:c>
      <x:c r="D1" s="6" t="str">
        <x:v>Cx master</x:v>
      </x:c>
      <x:c r="E1" s="6" t="str">
        <x:v>Múltiplo</x:v>
      </x:c>
      <x:c r="F1" s="6" t="str">
        <x:v>Fonte</x:v>
      </x:c>
      <x:c r="G1" s="6" t="str">
        <x:v>Página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05" hidden="0" customWidth="1"/>
  </x:cols>
  <x:sheetData>
    <x:row r="1" ht="29" customHeight="1">
      <x:c r="A1" s="6" t="str">
        <x:v>EMPRESA</x:v>
      </x:c>
      <x:c r="B1" s="6" t="str">
        <x:v>Top Mix</x:v>
      </x:c>
    </x:row>
    <x:row r="2">
      <x:c r="A2" t="str">
        <x:v>Pedido mínimo</x:v>
      </x:c>
      <x:c r="B2" t="n">
        <x:v>3000</x:v>
      </x:c>
    </x:row>
    <x:row r="3">
      <x:c r="A3" t="str">
        <x:v>Master desconto</x:v>
      </x:c>
      <x:c r="B3" t="str">
        <x:v>20%</x:v>
      </x:c>
    </x:row>
    <x:row r="4">
      <x:c r="A4" t="str">
        <x:v>Fracionada desconto</x:v>
      </x:c>
      <x:c r="B4" t="str">
        <x:v>N/A ou variável</x:v>
      </x:c>
    </x:row>
    <x:row r="5">
      <x:c r="A5" t="str">
        <x:v>À vista desconto</x:v>
      </x:c>
      <x:c r="B5" t="str">
        <x:v>5%</x:v>
      </x:c>
    </x:row>
    <x:row r="6">
      <x:c r="A6" t="str">
        <x:v>Faturamento</x:v>
      </x:c>
      <x:c r="B6" t="str">
        <x:v>SC</x:v>
      </x:c>
    </x:row>
    <x:row r="7">
      <x:c r="A7" t="str">
        <x:v>Condições especiais</x:v>
      </x:c>
      <x:c r="B7" t="str">
        <x:v>Condições da tabela comercial fornecida; confirmar atualidade.</x:v>
      </x:c>
    </x:row>
    <x:row r="8">
      <x:c r="A8" t="str">
        <x:v>Base de cálculo</x:v>
      </x:c>
      <x:c r="B8" t="str">
        <x:v>Total após descontos calculáveis; mínimo pós-desconto a confirmar com importadora.</x:v>
      </x:c>
    </x:row>
    <x:row r="9">
      <x:c r="A9" t="str">
        <x:v>Validação</x:v>
      </x:c>
      <x:c r="B9" t="str">
        <x:v>A P&amp;R emitirá pedido formal para validação do cliente.</x:v>
      </x:c>
    </x:row>
    <x:row r="11">
      <x:c r="A11" t="str">
        <x:v>Alerta</x:v>
      </x:c>
      <x:c r="B11" t="str">
        <x:v>Valores e disponibilidade de catálogos podem estar desatualizados. Não interpretar embalagem master como múltiplo mínimo sem confirmação.</x:v>
      </x:c>
    </x:row>
  </x:sheetData>
  <x:pageMargins left="0.7" right="0.7" top="0.75" bottom="0.75" header="0.3" footer="0.3"/>
</x:worksheet>
</file>